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國安\☆工事・委託関係\★美馬(R3～)\令和３年度\■県営事業\01_工事\02_Ｒ３馬耕　経営体　沼田　ほ場整備工事\01_当初\PPI\"/>
    </mc:Choice>
  </mc:AlternateContent>
  <bookViews>
    <workbookView xWindow="0" yWindow="0" windowWidth="24750" windowHeight="10020"/>
  </bookViews>
  <sheets>
    <sheet name="工事費内訳書" sheetId="2" r:id="rId1"/>
  </sheets>
  <definedNames>
    <definedName name="_xlnm.Print_Area" localSheetId="0">工事費内訳書!$A$1:$G$149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2" l="1"/>
  <c r="G143" i="2"/>
  <c r="G142" i="2" s="1"/>
  <c r="G140" i="2" s="1"/>
  <c r="G139" i="2" s="1"/>
  <c r="G137" i="2"/>
  <c r="G135" i="2"/>
  <c r="G133" i="2"/>
  <c r="G132" i="2" s="1"/>
  <c r="G114" i="2"/>
  <c r="G111" i="2"/>
  <c r="G105" i="2"/>
  <c r="G104" i="2" s="1"/>
  <c r="G93" i="2"/>
  <c r="G86" i="2"/>
  <c r="G48" i="2"/>
  <c r="G39" i="2"/>
  <c r="G38" i="2"/>
  <c r="G36" i="2"/>
  <c r="G34" i="2"/>
  <c r="G31" i="2"/>
  <c r="G21" i="2"/>
  <c r="G19" i="2"/>
  <c r="G14" i="2"/>
  <c r="G13" i="2" s="1"/>
  <c r="G12" i="2" s="1"/>
  <c r="G11" i="2" s="1"/>
  <c r="G10" i="2" s="1"/>
  <c r="G148" i="2" s="1"/>
  <c r="G149" i="2" s="1"/>
</calcChain>
</file>

<file path=xl/sharedStrings.xml><?xml version="1.0" encoding="utf-8"?>
<sst xmlns="http://schemas.openxmlformats.org/spreadsheetml/2006/main" count="293" uniqueCount="150">
  <si>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</si>
  <si>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</si>
  <si>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</si>
  <si>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</si>
  <si>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</si>
  <si>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</si>
  <si>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</si>
  <si>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</si>
  <si>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</si>
  <si>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</si>
  <si>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</si>
  <si>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</si>
  <si>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</si>
  <si>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Ｒ３馬耕　経営体　沼田　ほ場整備工事</t>
  </si>
  <si>
    <t>工事原価
_x000D_</t>
  </si>
  <si>
    <t>式</t>
  </si>
  <si>
    <t>直接工事費
_x000D_</t>
  </si>
  <si>
    <t>直接工事費（仮設工を除く）
_x000D_</t>
  </si>
  <si>
    <t>整地工
_x000D_</t>
  </si>
  <si>
    <t>表土扱い(ほ場整備工)
_x000D_はぎ取り戻し(表土はぎ+戻し+整地)</t>
  </si>
  <si>
    <t>ha</t>
  </si>
  <si>
    <t>基盤造成・畦畔築立
_x000D_基盤切盛+畦畔築立+基盤整地</t>
  </si>
  <si>
    <t>雑物除去（ほ場整備工）
_x000D_</t>
  </si>
  <si>
    <t>耕起砕土
_x000D_</t>
  </si>
  <si>
    <t>整形仕上げ工
_x000D_畦畔</t>
  </si>
  <si>
    <t>法面整形
_x000D_</t>
  </si>
  <si>
    <t>㎡</t>
  </si>
  <si>
    <t>進入路工
_x000D_一筆進入路工</t>
  </si>
  <si>
    <t>路体（築堤）盛土・埋戻
_x000D_</t>
  </si>
  <si>
    <t>m3</t>
  </si>
  <si>
    <t>床版工
_x000D_ほ場58-1(材工)､ほ場20･21(工)､T-6､L4,0m</t>
  </si>
  <si>
    <t>箇所</t>
  </si>
  <si>
    <t>ヒュ－ム管
_x000D_φ600</t>
  </si>
  <si>
    <t>ｍ</t>
  </si>
  <si>
    <t>ヒュ－ム管
_x000D_φ800</t>
  </si>
  <si>
    <t>ヒュ－ム管
_x000D_φ900</t>
  </si>
  <si>
    <t>現場打取合工（止コン含む）
_x000D_1型</t>
  </si>
  <si>
    <t>現場打取合工（止コン含む）
_x000D_5型</t>
  </si>
  <si>
    <t>現場打取合工（止コン含む）
_x000D_7型</t>
  </si>
  <si>
    <t>排水工
_x000D_一筆排水路工</t>
  </si>
  <si>
    <t>田面排水口
_x000D_VU,200mm,直管(両差し口)</t>
  </si>
  <si>
    <t>コンクリート分水槽据付
_x000D_排水堰</t>
  </si>
  <si>
    <t>基</t>
  </si>
  <si>
    <t>搬入土
_x000D_</t>
  </si>
  <si>
    <t>構造物取壊し工
_x000D_無筋コンクリート</t>
  </si>
  <si>
    <t>ｺﾝｸﾘｰﾄ取壊
_x000D_無筋,取壊～殻運搬～処理</t>
  </si>
  <si>
    <t>用水路工(管水路)
_x000D_</t>
  </si>
  <si>
    <t>管水路工
_x000D_管路土工</t>
  </si>
  <si>
    <t>耕地部
_x000D_VUφ200</t>
  </si>
  <si>
    <t>耕地部
_x000D_VUφ100</t>
  </si>
  <si>
    <t>既設道部
_x000D_VUφ150</t>
  </si>
  <si>
    <t>既設道部
_x000D_VUφ75</t>
  </si>
  <si>
    <t>既設道部
_x000D_VUφ50</t>
  </si>
  <si>
    <t>農道部
_x000D_VUφ200</t>
  </si>
  <si>
    <t>農道部
_x000D_VUφ150</t>
  </si>
  <si>
    <t>農道部
_x000D_VUφ100</t>
  </si>
  <si>
    <t>管水路工
_x000D_管体工</t>
  </si>
  <si>
    <t>硬質ポリ塩化ビニル管(RR管)
_x000D_VUφ200</t>
  </si>
  <si>
    <t>硬質ポリ塩化ビニル管(RR管)
_x000D_VUφ150</t>
  </si>
  <si>
    <t>硬質ポリ塩化ビニル管(RR管)
_x000D_VUφ100</t>
  </si>
  <si>
    <t>硬質ポリ塩化ビニル管(RR管)
_x000D_VUφ75</t>
  </si>
  <si>
    <t>硬質ポリ塩化ビニル管(RR管)
_x000D_VUφ50</t>
  </si>
  <si>
    <t>硬質ポリ塩化ビニル管(TS管)
_x000D_VUφ200</t>
  </si>
  <si>
    <t>硬質ポリ塩化ビニル管(TS管)
_x000D_VUφ100</t>
  </si>
  <si>
    <t>硬質ﾎﾟﾘ塩化ﾋﾞﾆﾙ管VP･RR継手
_x000D_90°ﾍﾞﾝﾄﾞ 径200mm</t>
  </si>
  <si>
    <t>個</t>
  </si>
  <si>
    <t>硬質ﾎﾟﾘ塩化ﾋﾞﾆﾙ管VP･RR継手
_x000D_45°ﾍﾞﾝﾄﾞ 径200mm</t>
  </si>
  <si>
    <t>硬質ﾎﾟﾘ塩化ﾋﾞﾆﾙ管VP･RR継手
_x000D_22°1/2ﾍﾞﾝﾄﾞ 径200mm</t>
  </si>
  <si>
    <t>硬質ﾎﾟﾘ塩化ﾋﾞﾆﾙ管VP･RR継手
_x000D_11°1/4ﾍﾞﾝﾄﾞ 径200mm</t>
  </si>
  <si>
    <t>硬質ﾎﾟﾘ塩化ﾋﾞﾆﾙ管VP･RR継手
_x000D_5°5/8ﾍﾞﾝﾄﾞ 径200mm</t>
  </si>
  <si>
    <t>硬質ﾎﾟﾘ塩化ﾋﾞﾆﾙ管VP･RR継手
_x000D_45°ﾍﾞﾝﾄﾞ 径150mm</t>
  </si>
  <si>
    <t>硬質ﾎﾟﾘ塩化ﾋﾞﾆﾙ管VP･RR継手
_x000D_22°1/2ﾍﾞﾝﾄﾞ 径150mm</t>
  </si>
  <si>
    <t>硬質ﾎﾟﾘ塩化ﾋﾞﾆﾙ管VP･RR継手
_x000D_11°1/4ﾍﾞﾝﾄﾞ 径150mm</t>
  </si>
  <si>
    <t>硬質ﾎﾟﾘ塩化ﾋﾞﾆﾙ管VP･RR継手
_x000D_11°1/4ﾍﾞﾝﾄﾞ 径100mm</t>
  </si>
  <si>
    <t>硬質ﾎﾟﾘ塩化ﾋﾞﾆﾙ管VP･RR継手
_x000D_90°ﾍﾞﾝﾄﾞ 径50mm</t>
  </si>
  <si>
    <t>塩ビ管用離脱防止金具
_x000D_径200mm</t>
  </si>
  <si>
    <t>塩ビ管用離脱防止金具
_x000D_径150mm</t>
  </si>
  <si>
    <t>塩ビ管用離脱防止金具
_x000D_径100mm</t>
  </si>
  <si>
    <t>塩ビ管用離脱防止金具
_x000D_径50mm</t>
  </si>
  <si>
    <t>水道用硬質ポリ塩化ビニル管継手(TS継手)
_x000D_90°ﾍﾞﾝﾄﾞ 径200</t>
  </si>
  <si>
    <t>水道用硬質ポリ塩化ビニル管継手(TS継手)
_x000D_11°1/4ﾍﾞﾝﾄﾞ 径200</t>
  </si>
  <si>
    <t>水道用硬質ポリ塩化ビニル管継手(TS継手)
_x000D_90°ﾍﾞﾝﾄﾞ 径100</t>
  </si>
  <si>
    <t>水道用硬質ポリ塩化ビニル管継手(TS継手)
_x000D_45°ﾍﾞﾝﾄﾞ 径100</t>
  </si>
  <si>
    <t>FCD鋳鉄RR継手ﾁｰｽﾞ
_x000D_黒樹脂塗装 離脱防止内蔵型 200×75</t>
  </si>
  <si>
    <t>FCD鋳鉄RR継手ﾁｰｽﾞ
_x000D_黒樹脂塗装 離脱防止内蔵型 150×150</t>
  </si>
  <si>
    <t>FCD鋳鉄RR継手ﾁｰｽﾞ
_x000D_黒樹脂塗装 離脱防止内蔵型 150×75</t>
  </si>
  <si>
    <t>FCD鋳鉄RR継手ﾁｰｽﾞ
_x000D_黒樹脂塗装 離脱防止内蔵型 100×75</t>
  </si>
  <si>
    <t>FCD鋳鉄RR継手ﾁｰｽﾞ
_x000D_黒樹脂塗装 離脱防止内蔵型 100×50</t>
  </si>
  <si>
    <t>FCD鋳鉄RR継手ﾁｰｽﾞ
_x000D_黒樹脂塗装 離脱防止内蔵型 75×50</t>
  </si>
  <si>
    <t>ＦＣＤ鋳鉄ＲＲ継手片落ち管
_x000D_黒樹脂塗装 離脱防止内蔵型 200×150</t>
  </si>
  <si>
    <t>ＦＣＤ鋳鉄ＲＲ継手片落ち管
_x000D_黒樹脂塗装 離脱防止内蔵型 150×100</t>
  </si>
  <si>
    <t>ＦＣＤ鋳鉄ＲＲ継手片落ち管
_x000D_黒樹脂塗装 離脱防止内蔵型 100×75</t>
  </si>
  <si>
    <t>ＦＣＤ鋳鉄ＲＲ継手片落ち管
_x000D_黒樹脂塗装 離脱防止内蔵型 75×50</t>
  </si>
  <si>
    <t>制水弁
_x000D_φ75</t>
  </si>
  <si>
    <t>制水弁室工
_x000D_φ75～150 H=0.9m</t>
  </si>
  <si>
    <t>管水路工
_x000D_給水土工</t>
  </si>
  <si>
    <t>耕地部
_x000D_VUφ75</t>
  </si>
  <si>
    <t>耕地部
_x000D_VUφ50</t>
  </si>
  <si>
    <t>農道部
_x000D_VUφ75</t>
  </si>
  <si>
    <t>農道部
_x000D_VUφ50</t>
  </si>
  <si>
    <t>管水路工
_x000D_給水工</t>
  </si>
  <si>
    <t>硬質ポリ塩化ビニル管(TS管)
_x000D_VUφ75</t>
  </si>
  <si>
    <t>硬質ポリ塩化ビニル管(TS管)
_x000D_VUφ50</t>
  </si>
  <si>
    <t>自動給水栓
_x000D_φ75</t>
  </si>
  <si>
    <t>自動給水栓付帯設備据付
_x000D_φ75</t>
  </si>
  <si>
    <t>自動給水栓
_x000D_φ50</t>
  </si>
  <si>
    <t>自動給水栓付帯設備据付
_x000D_φ50</t>
  </si>
  <si>
    <t>水道用硬質ポリ塩化ビニル管継手(TS継手)
_x000D_径違ｿｹｯﾄ 100×75</t>
  </si>
  <si>
    <t>水道用硬質ポリ塩化ビニル管継手(TS継手)
_x000D_径違ｿｹｯﾄ 75×50</t>
  </si>
  <si>
    <t>水道用硬質ポリ塩化ビニル管継手(TS継手)
_x000D_45°ﾍﾞﾝﾄﾞ 径75</t>
  </si>
  <si>
    <t>水道用硬質ポリ塩化ビニル管継手(TS継手)
_x000D_45°ﾍﾞﾝﾄﾞ 径50</t>
  </si>
  <si>
    <t>排水路工
_x000D_</t>
  </si>
  <si>
    <t>作業土工
_x000D_</t>
  </si>
  <si>
    <t>掘削
_x000D_</t>
  </si>
  <si>
    <t>床掘り
_x000D_</t>
  </si>
  <si>
    <t>基面整正
_x000D_</t>
  </si>
  <si>
    <t>埋戻
_x000D_</t>
  </si>
  <si>
    <t>盛土
_x000D_</t>
  </si>
  <si>
    <t>整形仕上げ工
_x000D_</t>
  </si>
  <si>
    <t>水路工
_x000D_</t>
  </si>
  <si>
    <t>鉄筋コンクリート角型フリューム
_x000D_250*250</t>
  </si>
  <si>
    <t>鉄筋コンクリート角型フリューム
_x000D_450*450</t>
  </si>
  <si>
    <t>鉄筋コンクリート角型フリューム
_x000D_500*500</t>
  </si>
  <si>
    <t>重圧管
_x000D_φ800</t>
  </si>
  <si>
    <t>ヒューム管
_x000D_φ250</t>
  </si>
  <si>
    <t>ヒューム管
_x000D_φ300</t>
  </si>
  <si>
    <t>ヒューム管
_x000D_φ350</t>
  </si>
  <si>
    <t>ヒューム管
_x000D_φ500</t>
  </si>
  <si>
    <t>現場打集水桝
_x000D_600型</t>
  </si>
  <si>
    <t>現場打集水桝
_x000D_900型</t>
  </si>
  <si>
    <t>現場打集水桝
_x000D_1000型</t>
  </si>
  <si>
    <t>現場打集水桝
_x000D_1200型</t>
  </si>
  <si>
    <t>既設道横断工
_x000D_舗装取壊し･復旧</t>
  </si>
  <si>
    <t>現場打取合工
_x000D_8型</t>
  </si>
  <si>
    <t>河川放流工
_x000D_No.2</t>
  </si>
  <si>
    <t>暗渠排水工
_x000D_φ100</t>
  </si>
  <si>
    <t>道路工
_x000D_</t>
  </si>
  <si>
    <t>路体盛土工
_x000D_</t>
  </si>
  <si>
    <t>砂利舗装工
_x000D_</t>
  </si>
  <si>
    <t>敷砂利
_x000D_</t>
  </si>
  <si>
    <t>間接工事費
_x000D_</t>
  </si>
  <si>
    <t>共通仮設費
_x000D_</t>
  </si>
  <si>
    <t>共通仮設費（率計上分）
_x000D_</t>
  </si>
  <si>
    <t>技術管理費
_x000D_</t>
  </si>
  <si>
    <t>共通仮設（積上げ）
_x000D_</t>
  </si>
  <si>
    <t>六価クロム溶出試験費
_x000D_環境庁告示４６号溶出試験</t>
  </si>
  <si>
    <t>検体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</si>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</sst>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5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+G13+G38+G104+G132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+G14+G19+G21+G31+G34+G36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2.9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20</v>
      </c>
      <c r="F16" s="19">
        <v>2.9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20</v>
      </c>
      <c r="F17" s="19">
        <v>2.8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20</v>
      </c>
      <c r="F18" s="19">
        <v>2.8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25</v>
      </c>
      <c r="E20" s="18" t="s">
        <v>26</v>
      </c>
      <c r="F20" s="19">
        <v>820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+G22+G23+G24+G25+G26+G27+G28+G29+G30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25</v>
      </c>
      <c r="E22" s="18" t="s">
        <v>26</v>
      </c>
      <c r="F22" s="19">
        <v>40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29</v>
      </c>
      <c r="F23" s="19">
        <v>62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31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33</v>
      </c>
      <c r="F25" s="19">
        <v>10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34</v>
      </c>
      <c r="E26" s="18" t="s">
        <v>33</v>
      </c>
      <c r="F26" s="19">
        <v>10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33</v>
      </c>
      <c r="F27" s="19">
        <v>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31</v>
      </c>
      <c r="F28" s="19">
        <v>4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31</v>
      </c>
      <c r="F29" s="19">
        <v>2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31</v>
      </c>
      <c r="F30" s="19">
        <v>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39</v>
      </c>
      <c r="D31" s="29"/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40</v>
      </c>
      <c r="E32" s="18" t="s">
        <v>31</v>
      </c>
      <c r="F32" s="19">
        <v>13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42</v>
      </c>
      <c r="F33" s="19">
        <v>13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43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43</v>
      </c>
      <c r="E35" s="18" t="s">
        <v>29</v>
      </c>
      <c r="F35" s="19">
        <v>3540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44</v>
      </c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45</v>
      </c>
      <c r="E37" s="18" t="s">
        <v>29</v>
      </c>
      <c r="F37" s="19">
        <v>261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31" t="s">
        <v>46</v>
      </c>
      <c r="C38" s="28"/>
      <c r="D38" s="29"/>
      <c r="E38" s="18" t="s">
        <v>15</v>
      </c>
      <c r="F38" s="19">
        <v>1</v>
      </c>
      <c r="G38" s="20">
        <f>+G39+G48+G86+G93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47</v>
      </c>
      <c r="D39" s="29"/>
      <c r="E39" s="18" t="s">
        <v>15</v>
      </c>
      <c r="F39" s="19">
        <v>1</v>
      </c>
      <c r="G39" s="20">
        <f>+G40+G41+G42+G43+G44+G45+G46+G47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48</v>
      </c>
      <c r="E40" s="18" t="s">
        <v>33</v>
      </c>
      <c r="F40" s="19">
        <v>67.5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49</v>
      </c>
      <c r="E41" s="18" t="s">
        <v>33</v>
      </c>
      <c r="F41" s="19">
        <v>77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50</v>
      </c>
      <c r="E42" s="18" t="s">
        <v>33</v>
      </c>
      <c r="F42" s="19">
        <v>104.5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51</v>
      </c>
      <c r="E43" s="18" t="s">
        <v>33</v>
      </c>
      <c r="F43" s="19">
        <v>52.8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52</v>
      </c>
      <c r="E44" s="18" t="s">
        <v>33</v>
      </c>
      <c r="F44" s="19">
        <v>5.5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53</v>
      </c>
      <c r="E45" s="18" t="s">
        <v>33</v>
      </c>
      <c r="F45" s="19">
        <v>201.2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33</v>
      </c>
      <c r="F46" s="19">
        <v>28.9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55</v>
      </c>
      <c r="E47" s="18" t="s">
        <v>33</v>
      </c>
      <c r="F47" s="19">
        <v>34.700000000000003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56</v>
      </c>
      <c r="D48" s="29"/>
      <c r="E48" s="18" t="s">
        <v>15</v>
      </c>
      <c r="F48" s="19">
        <v>1</v>
      </c>
      <c r="G48" s="20">
        <f>+G49+G50+G51+G52+G53+G54+G55+G56+G57+G58+G59+G60+G61+G62+G63+G64+G65+G66+G67+G68+G69+G70+G71+G72+G73+G74+G75+G76+G77+G78+G79+G80+G81+G82+G83+G84+G85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57</v>
      </c>
      <c r="E49" s="18" t="s">
        <v>33</v>
      </c>
      <c r="F49" s="19">
        <v>224.7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58</v>
      </c>
      <c r="E50" s="18" t="s">
        <v>33</v>
      </c>
      <c r="F50" s="19">
        <v>133.4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59</v>
      </c>
      <c r="E51" s="18" t="s">
        <v>33</v>
      </c>
      <c r="F51" s="19">
        <v>34.700000000000003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60</v>
      </c>
      <c r="E52" s="18" t="s">
        <v>33</v>
      </c>
      <c r="F52" s="19">
        <v>52.8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61</v>
      </c>
      <c r="E53" s="18" t="s">
        <v>33</v>
      </c>
      <c r="F53" s="19">
        <v>5.5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62</v>
      </c>
      <c r="E54" s="18" t="s">
        <v>33</v>
      </c>
      <c r="F54" s="19">
        <v>67.5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63</v>
      </c>
      <c r="E55" s="18" t="s">
        <v>33</v>
      </c>
      <c r="F55" s="19">
        <v>77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64</v>
      </c>
      <c r="E56" s="18" t="s">
        <v>65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65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65</v>
      </c>
      <c r="F58" s="19">
        <v>3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68</v>
      </c>
      <c r="E59" s="18" t="s">
        <v>65</v>
      </c>
      <c r="F59" s="19">
        <v>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69</v>
      </c>
      <c r="E60" s="18" t="s">
        <v>65</v>
      </c>
      <c r="F60" s="19">
        <v>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70</v>
      </c>
      <c r="E61" s="18" t="s">
        <v>65</v>
      </c>
      <c r="F61" s="19">
        <v>6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71</v>
      </c>
      <c r="E62" s="18" t="s">
        <v>65</v>
      </c>
      <c r="F62" s="19">
        <v>10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72</v>
      </c>
      <c r="E63" s="18" t="s">
        <v>65</v>
      </c>
      <c r="F63" s="19">
        <v>2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73</v>
      </c>
      <c r="E64" s="18" t="s">
        <v>65</v>
      </c>
      <c r="F64" s="19">
        <v>1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74</v>
      </c>
      <c r="E65" s="18" t="s">
        <v>65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75</v>
      </c>
      <c r="E66" s="18" t="s">
        <v>65</v>
      </c>
      <c r="F66" s="19">
        <v>12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76</v>
      </c>
      <c r="E67" s="18" t="s">
        <v>65</v>
      </c>
      <c r="F67" s="19">
        <v>33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77</v>
      </c>
      <c r="E68" s="18" t="s">
        <v>65</v>
      </c>
      <c r="F68" s="19">
        <v>2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78</v>
      </c>
      <c r="E69" s="18" t="s">
        <v>65</v>
      </c>
      <c r="F69" s="19">
        <v>2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79</v>
      </c>
      <c r="E70" s="18" t="s">
        <v>65</v>
      </c>
      <c r="F70" s="19">
        <v>2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80</v>
      </c>
      <c r="E71" s="18" t="s">
        <v>65</v>
      </c>
      <c r="F71" s="19">
        <v>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81</v>
      </c>
      <c r="E72" s="18" t="s">
        <v>65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82</v>
      </c>
      <c r="E73" s="18" t="s">
        <v>65</v>
      </c>
      <c r="F73" s="19">
        <v>2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83</v>
      </c>
      <c r="E74" s="18" t="s">
        <v>65</v>
      </c>
      <c r="F74" s="19">
        <v>8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84</v>
      </c>
      <c r="E75" s="18" t="s">
        <v>65</v>
      </c>
      <c r="F75" s="19">
        <v>1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85</v>
      </c>
      <c r="E76" s="18" t="s">
        <v>65</v>
      </c>
      <c r="F76" s="19">
        <v>2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86</v>
      </c>
      <c r="E77" s="18" t="s">
        <v>65</v>
      </c>
      <c r="F77" s="19">
        <v>1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87</v>
      </c>
      <c r="E78" s="18" t="s">
        <v>65</v>
      </c>
      <c r="F78" s="19">
        <v>1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88</v>
      </c>
      <c r="E79" s="18" t="s">
        <v>65</v>
      </c>
      <c r="F79" s="19">
        <v>3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89</v>
      </c>
      <c r="E80" s="18" t="s">
        <v>65</v>
      </c>
      <c r="F80" s="19">
        <v>1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90</v>
      </c>
      <c r="E81" s="18" t="s">
        <v>65</v>
      </c>
      <c r="F81" s="19">
        <v>2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91</v>
      </c>
      <c r="E82" s="18" t="s">
        <v>65</v>
      </c>
      <c r="F82" s="19">
        <v>1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92</v>
      </c>
      <c r="E83" s="18" t="s">
        <v>65</v>
      </c>
      <c r="F83" s="19">
        <v>1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93</v>
      </c>
      <c r="E84" s="18" t="s">
        <v>31</v>
      </c>
      <c r="F84" s="19">
        <v>1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94</v>
      </c>
      <c r="E85" s="18" t="s">
        <v>31</v>
      </c>
      <c r="F85" s="19">
        <v>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31" t="s">
        <v>95</v>
      </c>
      <c r="D86" s="29"/>
      <c r="E86" s="18" t="s">
        <v>15</v>
      </c>
      <c r="F86" s="19">
        <v>1</v>
      </c>
      <c r="G86" s="20">
        <f>+G87+G88+G89+G90+G91+G92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96</v>
      </c>
      <c r="E87" s="18" t="s">
        <v>33</v>
      </c>
      <c r="F87" s="19">
        <v>3.5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97</v>
      </c>
      <c r="E88" s="18" t="s">
        <v>33</v>
      </c>
      <c r="F88" s="19">
        <v>5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51</v>
      </c>
      <c r="E89" s="18" t="s">
        <v>33</v>
      </c>
      <c r="F89" s="19">
        <v>2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52</v>
      </c>
      <c r="E90" s="18" t="s">
        <v>33</v>
      </c>
      <c r="F90" s="19">
        <v>14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98</v>
      </c>
      <c r="E91" s="18" t="s">
        <v>33</v>
      </c>
      <c r="F91" s="19">
        <v>10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99</v>
      </c>
      <c r="E92" s="18" t="s">
        <v>33</v>
      </c>
      <c r="F92" s="19">
        <v>20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31" t="s">
        <v>100</v>
      </c>
      <c r="D93" s="29"/>
      <c r="E93" s="18" t="s">
        <v>15</v>
      </c>
      <c r="F93" s="19">
        <v>1</v>
      </c>
      <c r="G93" s="20">
        <f>+G94+G95+G96+G97+G98+G99+G100+G101+G102+G103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2" t="s">
        <v>101</v>
      </c>
      <c r="E94" s="18" t="s">
        <v>33</v>
      </c>
      <c r="F94" s="19">
        <v>15.5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102</v>
      </c>
      <c r="E95" s="18" t="s">
        <v>33</v>
      </c>
      <c r="F95" s="19">
        <v>39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103</v>
      </c>
      <c r="E96" s="18" t="s">
        <v>42</v>
      </c>
      <c r="F96" s="19">
        <v>7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104</v>
      </c>
      <c r="E97" s="18" t="s">
        <v>42</v>
      </c>
      <c r="F97" s="19">
        <v>7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105</v>
      </c>
      <c r="E98" s="18" t="s">
        <v>42</v>
      </c>
      <c r="F98" s="19">
        <v>10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106</v>
      </c>
      <c r="E99" s="18" t="s">
        <v>42</v>
      </c>
      <c r="F99" s="19">
        <v>10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107</v>
      </c>
      <c r="E100" s="18" t="s">
        <v>65</v>
      </c>
      <c r="F100" s="19">
        <v>1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2" t="s">
        <v>108</v>
      </c>
      <c r="E101" s="18" t="s">
        <v>65</v>
      </c>
      <c r="F101" s="19">
        <v>5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2" t="s">
        <v>109</v>
      </c>
      <c r="E102" s="18" t="s">
        <v>65</v>
      </c>
      <c r="F102" s="19">
        <v>4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2" t="s">
        <v>110</v>
      </c>
      <c r="E103" s="18" t="s">
        <v>65</v>
      </c>
      <c r="F103" s="19">
        <v>24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31" t="s">
        <v>111</v>
      </c>
      <c r="C104" s="28"/>
      <c r="D104" s="29"/>
      <c r="E104" s="18" t="s">
        <v>15</v>
      </c>
      <c r="F104" s="19">
        <v>1</v>
      </c>
      <c r="G104" s="20">
        <f>+G105+G111+G114</f>
        <v>0</v>
      </c>
      <c r="H104" s="2"/>
      <c r="I104" s="21">
        <v>95</v>
      </c>
      <c r="J104" s="21">
        <v>2</v>
      </c>
    </row>
    <row r="105" spans="1:10" ht="42" customHeight="1">
      <c r="A105" s="16"/>
      <c r="B105" s="17"/>
      <c r="C105" s="31" t="s">
        <v>112</v>
      </c>
      <c r="D105" s="29"/>
      <c r="E105" s="18" t="s">
        <v>15</v>
      </c>
      <c r="F105" s="19">
        <v>1</v>
      </c>
      <c r="G105" s="20">
        <f>+G106+G107+G108+G109+G110</f>
        <v>0</v>
      </c>
      <c r="H105" s="2"/>
      <c r="I105" s="21">
        <v>96</v>
      </c>
      <c r="J105" s="21">
        <v>3</v>
      </c>
    </row>
    <row r="106" spans="1:10" ht="42" customHeight="1">
      <c r="A106" s="16"/>
      <c r="B106" s="17"/>
      <c r="C106" s="17"/>
      <c r="D106" s="32" t="s">
        <v>113</v>
      </c>
      <c r="E106" s="18" t="s">
        <v>29</v>
      </c>
      <c r="F106" s="19">
        <v>7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114</v>
      </c>
      <c r="E107" s="18" t="s">
        <v>29</v>
      </c>
      <c r="F107" s="19">
        <v>298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115</v>
      </c>
      <c r="E108" s="18" t="s">
        <v>26</v>
      </c>
      <c r="F108" s="19">
        <v>216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2" t="s">
        <v>116</v>
      </c>
      <c r="E109" s="18" t="s">
        <v>29</v>
      </c>
      <c r="F109" s="19">
        <v>182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117</v>
      </c>
      <c r="E110" s="18" t="s">
        <v>29</v>
      </c>
      <c r="F110" s="19">
        <v>450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31" t="s">
        <v>118</v>
      </c>
      <c r="D111" s="29"/>
      <c r="E111" s="18" t="s">
        <v>15</v>
      </c>
      <c r="F111" s="19">
        <v>1</v>
      </c>
      <c r="G111" s="20">
        <f>+G112+G113</f>
        <v>0</v>
      </c>
      <c r="H111" s="2"/>
      <c r="I111" s="21">
        <v>102</v>
      </c>
      <c r="J111" s="21">
        <v>3</v>
      </c>
    </row>
    <row r="112" spans="1:10" ht="42" customHeight="1">
      <c r="A112" s="16"/>
      <c r="B112" s="17"/>
      <c r="C112" s="17"/>
      <c r="D112" s="32" t="s">
        <v>25</v>
      </c>
      <c r="E112" s="18" t="s">
        <v>26</v>
      </c>
      <c r="F112" s="19">
        <v>13</v>
      </c>
      <c r="G112" s="33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2" t="s">
        <v>25</v>
      </c>
      <c r="E113" s="18" t="s">
        <v>26</v>
      </c>
      <c r="F113" s="19">
        <v>1421</v>
      </c>
      <c r="G113" s="33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31" t="s">
        <v>119</v>
      </c>
      <c r="D114" s="29"/>
      <c r="E114" s="18" t="s">
        <v>15</v>
      </c>
      <c r="F114" s="19">
        <v>1</v>
      </c>
      <c r="G114" s="20">
        <f>+G115+G116+G117+G118+G119+G120+G121+G122+G123+G124+G125+G126+G127+G128+G129+G130+G131</f>
        <v>0</v>
      </c>
      <c r="H114" s="2"/>
      <c r="I114" s="21">
        <v>105</v>
      </c>
      <c r="J114" s="21">
        <v>3</v>
      </c>
    </row>
    <row r="115" spans="1:10" ht="42" customHeight="1">
      <c r="A115" s="16"/>
      <c r="B115" s="17"/>
      <c r="C115" s="17"/>
      <c r="D115" s="32" t="s">
        <v>120</v>
      </c>
      <c r="E115" s="18" t="s">
        <v>33</v>
      </c>
      <c r="F115" s="19">
        <v>156.9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121</v>
      </c>
      <c r="E116" s="18" t="s">
        <v>33</v>
      </c>
      <c r="F116" s="19">
        <v>128.30000000000001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2" t="s">
        <v>122</v>
      </c>
      <c r="E117" s="18" t="s">
        <v>33</v>
      </c>
      <c r="F117" s="19">
        <v>98.2</v>
      </c>
      <c r="G117" s="33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2" t="s">
        <v>123</v>
      </c>
      <c r="E118" s="18" t="s">
        <v>33</v>
      </c>
      <c r="F118" s="19">
        <v>10</v>
      </c>
      <c r="G118" s="33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2" t="s">
        <v>124</v>
      </c>
      <c r="E119" s="18" t="s">
        <v>33</v>
      </c>
      <c r="F119" s="19">
        <v>4</v>
      </c>
      <c r="G119" s="33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2" t="s">
        <v>125</v>
      </c>
      <c r="E120" s="18" t="s">
        <v>33</v>
      </c>
      <c r="F120" s="19">
        <v>4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126</v>
      </c>
      <c r="E121" s="18" t="s">
        <v>33</v>
      </c>
      <c r="F121" s="19">
        <v>5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127</v>
      </c>
      <c r="E122" s="18" t="s">
        <v>33</v>
      </c>
      <c r="F122" s="19">
        <v>5.5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2" t="s">
        <v>128</v>
      </c>
      <c r="E123" s="18" t="s">
        <v>31</v>
      </c>
      <c r="F123" s="19">
        <v>3</v>
      </c>
      <c r="G123" s="33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2" t="s">
        <v>129</v>
      </c>
      <c r="E124" s="18" t="s">
        <v>31</v>
      </c>
      <c r="F124" s="19">
        <v>5</v>
      </c>
      <c r="G124" s="33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2" t="s">
        <v>130</v>
      </c>
      <c r="E125" s="18" t="s">
        <v>31</v>
      </c>
      <c r="F125" s="19">
        <v>1</v>
      </c>
      <c r="G125" s="33"/>
      <c r="H125" s="2"/>
      <c r="I125" s="21">
        <v>116</v>
      </c>
      <c r="J125" s="21">
        <v>4</v>
      </c>
    </row>
    <row r="126" spans="1:10" ht="42" customHeight="1">
      <c r="A126" s="16"/>
      <c r="B126" s="17"/>
      <c r="C126" s="17"/>
      <c r="D126" s="32" t="s">
        <v>131</v>
      </c>
      <c r="E126" s="18" t="s">
        <v>31</v>
      </c>
      <c r="F126" s="19">
        <v>1</v>
      </c>
      <c r="G126" s="33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17"/>
      <c r="D127" s="32" t="s">
        <v>132</v>
      </c>
      <c r="E127" s="18" t="s">
        <v>31</v>
      </c>
      <c r="F127" s="19">
        <v>1</v>
      </c>
      <c r="G127" s="33"/>
      <c r="H127" s="2"/>
      <c r="I127" s="21">
        <v>118</v>
      </c>
      <c r="J127" s="21">
        <v>4</v>
      </c>
    </row>
    <row r="128" spans="1:10" ht="42" customHeight="1">
      <c r="A128" s="16"/>
      <c r="B128" s="17"/>
      <c r="C128" s="17"/>
      <c r="D128" s="32" t="s">
        <v>38</v>
      </c>
      <c r="E128" s="18" t="s">
        <v>31</v>
      </c>
      <c r="F128" s="19">
        <v>1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2" t="s">
        <v>133</v>
      </c>
      <c r="E129" s="18" t="s">
        <v>31</v>
      </c>
      <c r="F129" s="19">
        <v>1</v>
      </c>
      <c r="G129" s="33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2" t="s">
        <v>134</v>
      </c>
      <c r="E130" s="18" t="s">
        <v>31</v>
      </c>
      <c r="F130" s="19">
        <v>1</v>
      </c>
      <c r="G130" s="33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17"/>
      <c r="D131" s="32" t="s">
        <v>135</v>
      </c>
      <c r="E131" s="18" t="s">
        <v>33</v>
      </c>
      <c r="F131" s="19">
        <v>80</v>
      </c>
      <c r="G131" s="33"/>
      <c r="H131" s="2"/>
      <c r="I131" s="21">
        <v>122</v>
      </c>
      <c r="J131" s="21">
        <v>4</v>
      </c>
    </row>
    <row r="132" spans="1:10" ht="42" customHeight="1">
      <c r="A132" s="16"/>
      <c r="B132" s="31" t="s">
        <v>136</v>
      </c>
      <c r="C132" s="28"/>
      <c r="D132" s="29"/>
      <c r="E132" s="18" t="s">
        <v>15</v>
      </c>
      <c r="F132" s="19">
        <v>1</v>
      </c>
      <c r="G132" s="20">
        <f>+G133+G135+G137</f>
        <v>0</v>
      </c>
      <c r="H132" s="2"/>
      <c r="I132" s="21">
        <v>123</v>
      </c>
      <c r="J132" s="21">
        <v>2</v>
      </c>
    </row>
    <row r="133" spans="1:10" ht="42" customHeight="1">
      <c r="A133" s="16"/>
      <c r="B133" s="17"/>
      <c r="C133" s="31" t="s">
        <v>137</v>
      </c>
      <c r="D133" s="29"/>
      <c r="E133" s="18" t="s">
        <v>15</v>
      </c>
      <c r="F133" s="19">
        <v>1</v>
      </c>
      <c r="G133" s="20">
        <f>+G134</f>
        <v>0</v>
      </c>
      <c r="H133" s="2"/>
      <c r="I133" s="21">
        <v>124</v>
      </c>
      <c r="J133" s="21">
        <v>3</v>
      </c>
    </row>
    <row r="134" spans="1:10" ht="42" customHeight="1">
      <c r="A134" s="16"/>
      <c r="B134" s="17"/>
      <c r="C134" s="17"/>
      <c r="D134" s="32" t="s">
        <v>28</v>
      </c>
      <c r="E134" s="18" t="s">
        <v>29</v>
      </c>
      <c r="F134" s="19">
        <v>671</v>
      </c>
      <c r="G134" s="33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31" t="s">
        <v>118</v>
      </c>
      <c r="D135" s="29"/>
      <c r="E135" s="18" t="s">
        <v>15</v>
      </c>
      <c r="F135" s="19">
        <v>1</v>
      </c>
      <c r="G135" s="20">
        <f>+G136</f>
        <v>0</v>
      </c>
      <c r="H135" s="2"/>
      <c r="I135" s="21">
        <v>126</v>
      </c>
      <c r="J135" s="21">
        <v>3</v>
      </c>
    </row>
    <row r="136" spans="1:10" ht="42" customHeight="1">
      <c r="A136" s="16"/>
      <c r="B136" s="17"/>
      <c r="C136" s="17"/>
      <c r="D136" s="32" t="s">
        <v>25</v>
      </c>
      <c r="E136" s="18" t="s">
        <v>26</v>
      </c>
      <c r="F136" s="19">
        <v>406</v>
      </c>
      <c r="G136" s="33"/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31" t="s">
        <v>138</v>
      </c>
      <c r="D137" s="29"/>
      <c r="E137" s="18" t="s">
        <v>15</v>
      </c>
      <c r="F137" s="19">
        <v>1</v>
      </c>
      <c r="G137" s="20">
        <f>+G138</f>
        <v>0</v>
      </c>
      <c r="H137" s="2"/>
      <c r="I137" s="21">
        <v>128</v>
      </c>
      <c r="J137" s="21">
        <v>3</v>
      </c>
    </row>
    <row r="138" spans="1:10" ht="42" customHeight="1">
      <c r="A138" s="16"/>
      <c r="B138" s="17"/>
      <c r="C138" s="17"/>
      <c r="D138" s="32" t="s">
        <v>139</v>
      </c>
      <c r="E138" s="18" t="s">
        <v>26</v>
      </c>
      <c r="F138" s="19">
        <v>637</v>
      </c>
      <c r="G138" s="33"/>
      <c r="H138" s="2"/>
      <c r="I138" s="21">
        <v>129</v>
      </c>
      <c r="J138" s="21">
        <v>4</v>
      </c>
    </row>
    <row r="139" spans="1:10" ht="42" customHeight="1">
      <c r="A139" s="30" t="s">
        <v>140</v>
      </c>
      <c r="B139" s="28"/>
      <c r="C139" s="28"/>
      <c r="D139" s="29"/>
      <c r="E139" s="18" t="s">
        <v>15</v>
      </c>
      <c r="F139" s="19">
        <v>1</v>
      </c>
      <c r="G139" s="20">
        <f>+G140+G146</f>
        <v>0</v>
      </c>
      <c r="H139" s="2"/>
      <c r="I139" s="21">
        <v>130</v>
      </c>
      <c r="J139" s="21"/>
    </row>
    <row r="140" spans="1:10" ht="42" customHeight="1">
      <c r="A140" s="30" t="s">
        <v>141</v>
      </c>
      <c r="B140" s="28"/>
      <c r="C140" s="28"/>
      <c r="D140" s="29"/>
      <c r="E140" s="18" t="s">
        <v>15</v>
      </c>
      <c r="F140" s="19">
        <v>1</v>
      </c>
      <c r="G140" s="20">
        <f>+G141+G142</f>
        <v>0</v>
      </c>
      <c r="H140" s="2"/>
      <c r="I140" s="21">
        <v>131</v>
      </c>
      <c r="J140" s="21">
        <v>200</v>
      </c>
    </row>
    <row r="141" spans="1:10" ht="42" customHeight="1">
      <c r="A141" s="30" t="s">
        <v>142</v>
      </c>
      <c r="B141" s="28"/>
      <c r="C141" s="28"/>
      <c r="D141" s="29"/>
      <c r="E141" s="18" t="s">
        <v>15</v>
      </c>
      <c r="F141" s="19">
        <v>1</v>
      </c>
      <c r="G141" s="33"/>
      <c r="H141" s="2"/>
      <c r="I141" s="21">
        <v>132</v>
      </c>
      <c r="J141" s="21"/>
    </row>
    <row r="142" spans="1:10" ht="42" customHeight="1">
      <c r="A142" s="30" t="s">
        <v>143</v>
      </c>
      <c r="B142" s="28"/>
      <c r="C142" s="28"/>
      <c r="D142" s="29"/>
      <c r="E142" s="18" t="s">
        <v>15</v>
      </c>
      <c r="F142" s="19">
        <v>1</v>
      </c>
      <c r="G142" s="20">
        <f>+G143</f>
        <v>0</v>
      </c>
      <c r="H142" s="2"/>
      <c r="I142" s="21">
        <v>133</v>
      </c>
      <c r="J142" s="21">
        <v>1</v>
      </c>
    </row>
    <row r="143" spans="1:10" ht="42" customHeight="1">
      <c r="A143" s="16"/>
      <c r="B143" s="31" t="s">
        <v>144</v>
      </c>
      <c r="C143" s="28"/>
      <c r="D143" s="29"/>
      <c r="E143" s="18" t="s">
        <v>15</v>
      </c>
      <c r="F143" s="19">
        <v>1</v>
      </c>
      <c r="G143" s="20">
        <f>+G144</f>
        <v>0</v>
      </c>
      <c r="H143" s="2"/>
      <c r="I143" s="21">
        <v>134</v>
      </c>
      <c r="J143" s="21">
        <v>2</v>
      </c>
    </row>
    <row r="144" spans="1:10" ht="42" customHeight="1">
      <c r="A144" s="16"/>
      <c r="B144" s="17"/>
      <c r="C144" s="31" t="s">
        <v>143</v>
      </c>
      <c r="D144" s="29"/>
      <c r="E144" s="18" t="s">
        <v>15</v>
      </c>
      <c r="F144" s="19">
        <v>1</v>
      </c>
      <c r="G144" s="20">
        <f>+G145</f>
        <v>0</v>
      </c>
      <c r="H144" s="2"/>
      <c r="I144" s="21">
        <v>135</v>
      </c>
      <c r="J144" s="21">
        <v>3</v>
      </c>
    </row>
    <row r="145" spans="1:10" ht="42" customHeight="1">
      <c r="A145" s="16"/>
      <c r="B145" s="17"/>
      <c r="C145" s="17"/>
      <c r="D145" s="32" t="s">
        <v>145</v>
      </c>
      <c r="E145" s="18" t="s">
        <v>146</v>
      </c>
      <c r="F145" s="19">
        <v>1</v>
      </c>
      <c r="G145" s="33"/>
      <c r="H145" s="2"/>
      <c r="I145" s="21">
        <v>136</v>
      </c>
      <c r="J145" s="21">
        <v>4</v>
      </c>
    </row>
    <row r="146" spans="1:10" ht="42" customHeight="1">
      <c r="A146" s="30" t="s">
        <v>147</v>
      </c>
      <c r="B146" s="28"/>
      <c r="C146" s="28"/>
      <c r="D146" s="29"/>
      <c r="E146" s="18" t="s">
        <v>15</v>
      </c>
      <c r="F146" s="19">
        <v>1</v>
      </c>
      <c r="G146" s="33"/>
      <c r="H146" s="2"/>
      <c r="I146" s="21">
        <v>137</v>
      </c>
      <c r="J146" s="21">
        <v>210</v>
      </c>
    </row>
    <row r="147" spans="1:10" ht="42" customHeight="1">
      <c r="A147" s="30" t="s">
        <v>148</v>
      </c>
      <c r="B147" s="28"/>
      <c r="C147" s="28"/>
      <c r="D147" s="29"/>
      <c r="E147" s="18" t="s">
        <v>15</v>
      </c>
      <c r="F147" s="19">
        <v>1</v>
      </c>
      <c r="G147" s="33"/>
      <c r="H147" s="2"/>
      <c r="I147" s="21">
        <v>138</v>
      </c>
      <c r="J147" s="21">
        <v>220</v>
      </c>
    </row>
    <row r="148" spans="1:10" ht="42" customHeight="1">
      <c r="A148" s="34" t="s">
        <v>149</v>
      </c>
      <c r="B148" s="35"/>
      <c r="C148" s="35"/>
      <c r="D148" s="36"/>
      <c r="E148" s="37" t="s">
        <v>15</v>
      </c>
      <c r="F148" s="38">
        <v>1</v>
      </c>
      <c r="G148" s="39">
        <f>+G10+G147</f>
        <v>0</v>
      </c>
      <c r="H148" s="40"/>
      <c r="I148" s="41">
        <v>139</v>
      </c>
      <c r="J148" s="41">
        <v>30</v>
      </c>
    </row>
    <row r="149" spans="1:10" ht="42" customHeight="1">
      <c r="A149" s="22" t="s">
        <v>11</v>
      </c>
      <c r="B149" s="23"/>
      <c r="C149" s="23"/>
      <c r="D149" s="24"/>
      <c r="E149" s="25" t="s">
        <v>12</v>
      </c>
      <c r="F149" s="26" t="s">
        <v>12</v>
      </c>
      <c r="G149" s="27">
        <f>G148</f>
        <v>0</v>
      </c>
      <c r="I149" s="21">
        <v>140</v>
      </c>
      <c r="J149" s="21">
        <v>90</v>
      </c>
    </row>
    <row r="150" spans="1:10" ht="42" customHeight="1"/>
    <row r="151" spans="1:10" ht="42" customHeight="1"/>
  </sheetData>
  <sheetProtection algorithmName="SHA-512" hashValue="jAqAtgSmhK8TWXkFIcSe+vls5rvMu/d4LUsP+BqAtMDf4vdgdrQ/sHMSlvg4cAY/Dgk5pzaf3wMfVdvt9JtXXQ==" saltValue="z23jahKNTvaTjeah16HDmg==" spinCount="100000" sheet="1" objects="1" scenarios="1"/>
  <mergeCells count="39">
    <mergeCell ref="A147:D147"/>
    <mergeCell ref="A148:D148"/>
    <mergeCell ref="A140:D140"/>
    <mergeCell ref="A141:D141"/>
    <mergeCell ref="A142:D142"/>
    <mergeCell ref="B143:D143"/>
    <mergeCell ref="C144:D144"/>
    <mergeCell ref="A146:D146"/>
    <mergeCell ref="C114:D114"/>
    <mergeCell ref="B132:D132"/>
    <mergeCell ref="C133:D133"/>
    <mergeCell ref="C135:D135"/>
    <mergeCell ref="C137:D137"/>
    <mergeCell ref="A139:D139"/>
    <mergeCell ref="C48:D48"/>
    <mergeCell ref="C86:D86"/>
    <mergeCell ref="C93:D93"/>
    <mergeCell ref="B104:D104"/>
    <mergeCell ref="C105:D105"/>
    <mergeCell ref="C111:D111"/>
    <mergeCell ref="C21:D21"/>
    <mergeCell ref="C31:D31"/>
    <mergeCell ref="C34:D34"/>
    <mergeCell ref="C36:D36"/>
    <mergeCell ref="B38:D38"/>
    <mergeCell ref="C39:D39"/>
    <mergeCell ref="A149:D149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kuniyasu katsunori</dc:creator>
  <cp:lastModifiedBy>kuniyasu katsunori</cp:lastModifiedBy>
  <dcterms:created xsi:type="dcterms:W3CDTF">2021-06-02T06:57:46Z</dcterms:created>
  <dcterms:modified xsi:type="dcterms:W3CDTF">2021-06-02T07:00:03Z</dcterms:modified>
</cp:coreProperties>
</file>